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375" yWindow="3375" windowWidth="21600" windowHeight="1138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20" i="1" l="1"/>
  <c r="H20" i="1" s="1"/>
  <c r="F28" i="1"/>
  <c r="H28" i="1" s="1"/>
  <c r="F27" i="1"/>
  <c r="H27" i="1" s="1"/>
  <c r="F29" i="1" l="1"/>
  <c r="H29" i="1" s="1"/>
  <c r="F12" i="1"/>
  <c r="H12" i="1" s="1"/>
  <c r="F23" i="1"/>
  <c r="H23" i="1" s="1"/>
  <c r="F22" i="1"/>
  <c r="H22" i="1" s="1"/>
  <c r="F21" i="1"/>
  <c r="H21" i="1" s="1"/>
  <c r="F26" i="1"/>
  <c r="H26" i="1" s="1"/>
  <c r="F25" i="1"/>
  <c r="H25" i="1" s="1"/>
  <c r="F24" i="1"/>
  <c r="H24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1" i="1"/>
  <c r="H11" i="1" s="1"/>
  <c r="F10" i="1"/>
  <c r="H10" i="1" s="1"/>
  <c r="F9" i="1"/>
  <c r="H9" i="1" s="1"/>
  <c r="F8" i="1"/>
  <c r="H8" i="1" s="1"/>
  <c r="F7" i="1"/>
  <c r="H7" i="1" s="1"/>
  <c r="F6" i="1"/>
  <c r="F30" i="1" l="1"/>
  <c r="E34" i="1" s="1"/>
  <c r="H6" i="1"/>
  <c r="H30" i="1" l="1"/>
  <c r="E32" i="1" s="1"/>
</calcChain>
</file>

<file path=xl/sharedStrings.xml><?xml version="1.0" encoding="utf-8"?>
<sst xmlns="http://schemas.openxmlformats.org/spreadsheetml/2006/main" count="38" uniqueCount="38">
  <si>
    <t>Lp</t>
  </si>
  <si>
    <t>Asortyment</t>
  </si>
  <si>
    <t>Cena netto 1 kg</t>
  </si>
  <si>
    <t>Ilość x cena netto</t>
  </si>
  <si>
    <t>VAT %</t>
  </si>
  <si>
    <t>Wartość brutto</t>
  </si>
  <si>
    <t>RAZEM</t>
  </si>
  <si>
    <t>Bukiet warzyw ( kalafior25%, brokuł 25%, marchew 50%), opakowanie 2 kg</t>
  </si>
  <si>
    <t>Flaki wołowe w rosole ( przedżołądki wołowe 46,0%, marchew 3%,por 2%, seler 2%,  woda, 43,0%, hydrolizat białka sojowego, przyprawy, błonnik pszenny), opakowanie  pojemnik plastikowy 0,9 kg</t>
  </si>
  <si>
    <t>FORMULARZ ASORTYMENTOWO-WARTOŚCIOWY</t>
  </si>
  <si>
    <t>Bób, opakowanie 2-2,5 kg</t>
  </si>
  <si>
    <t>Ciasto francuskie  400-500g</t>
  </si>
  <si>
    <t>Brokuły  kl.I; 40-60mm; opakowanie  2 -2,5kg</t>
  </si>
  <si>
    <t>Brukselka, kl.I; kalibraż 22-26mm opakowanie 2-2,5 kg</t>
  </si>
  <si>
    <t>Fasolka  żółta, cieta na 2-4 cm, opakowanie 2-2,5kg</t>
  </si>
  <si>
    <t>Kalafior, kl.I 20-40mm, opakowanie 2-2,5 kg</t>
  </si>
  <si>
    <t>Szpinak,kl.I całe liście, opakowanie 2-2,5 kg</t>
  </si>
  <si>
    <t>Groszek zielony, kl.I niekalibrowany, twardość 126-145Jt opakowanie 2-2,5 kg</t>
  </si>
  <si>
    <t>Włoszczyzna mrożona ( marchew słupki 65%, pietruszka słupki 15%, seler słupki 15%, por 5%), opakowanie 2-2,5 kg</t>
  </si>
  <si>
    <t>Truskawki kl.I niekalibrowana, opakowanie 2-2,5 kg</t>
  </si>
  <si>
    <t>Miesznka kompotowa ( śliwka z pestką 40%, porzeczka czarna 30%,truskawka 30%), opakowanie2- 2,5 kg</t>
  </si>
  <si>
    <t>Maliny, kl.I; 80-85% owoców całych, opakowanie 2-2,5 kg</t>
  </si>
  <si>
    <t>Marchewka z groszkiem2-2,5kg</t>
  </si>
  <si>
    <t>Wiśnie, kl.i,  bez pestek, opakowanie 2- 2,5 kg</t>
  </si>
  <si>
    <t>Jagoda, kl.I, opakowanie 2-2,5 kg</t>
  </si>
  <si>
    <t>Żurawina, kl.I, opakowanie 2-2,5 kg</t>
  </si>
  <si>
    <t>Podgrzybek cały, opakowanie 2-2,5 kg</t>
  </si>
  <si>
    <t>Mieszanka chińska, skład; kiełki fasoli mung, marchewka w słupkach, czerwona papryka w paski, por w paski, grzyby chińskie mun, kiełki bambusa, opakowaniejednostkowe 2-2,5kg</t>
  </si>
  <si>
    <t>Pakowanie: opakowania powinny być z atestem do kontaktu z żywnością, czyste, całe, bez obcych zapachów, powinny zabezpieczać produkt przed zanieczyszczeniem.</t>
  </si>
  <si>
    <t>Pakowane: zgodne z wymaganym w opisie asortymentowym</t>
  </si>
  <si>
    <t>Każde opakowanie jednostkowe musi zawierać: nazwę handlową; nazwę producenta; kraj z którego pochodzi wyrób; masę netto lub masę netto porcji i liczbę porcji, klasę jakości , oznaczenie partii produkcyjnej, datę minimalnej trwałaości; warunki przechowywania</t>
  </si>
  <si>
    <t>Mieszanka warzyw na patelnię z pieczarką, skład: marchew, fasola szparagowa, pieczarki, fasola czerwona, cebula, kukurydza, papryka, pietruszka, seler, groszek, opakowanie jednstkowe 2-2,5kg</t>
  </si>
  <si>
    <t xml:space="preserve">Pierogi z kapustą i grzybami 2,5kg, skład minimum: mąka pszenna 68%, woda, tłuszcz roślinn6y utwardzony. Farsz: Kapusta kiszona 80%, grzyby(maślak, pieczarka) 8%, cebula, bułka tarta, błonnik pszenny, olej roślinny, skrobia kukurydziana modyfikowana, sól, przyprawy. Udział farszu w wyrobie własnym 35% </t>
  </si>
  <si>
    <t>Kołduny 2,5 kg</t>
  </si>
  <si>
    <t>Marchew kostka 2-2,5kg</t>
  </si>
  <si>
    <t xml:space="preserve">Orientacyjna ilość kg </t>
  </si>
  <si>
    <t>wartość brutto =</t>
  </si>
  <si>
    <t>wartość netto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</si>
</sst>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vertical="top" wrapText="1"/>
    </xf>
    <xf numFmtId="14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topLeftCell="A28" workbookViewId="0">
      <selection activeCell="C33" sqref="C33"/>
    </sheetView>
  </sheetViews>
  <sheetFormatPr defaultRowHeight="15" x14ac:dyDescent="0.25"/>
  <cols>
    <col min="3" max="3" width="54.42578125" customWidth="1"/>
    <col min="4" max="4" width="12" customWidth="1"/>
    <col min="8" max="8" width="9.5703125" bestFit="1" customWidth="1"/>
  </cols>
  <sheetData>
    <row r="2" spans="2:8" ht="15.75" x14ac:dyDescent="0.25">
      <c r="C2" s="1" t="s">
        <v>9</v>
      </c>
    </row>
    <row r="3" spans="2:8" x14ac:dyDescent="0.25">
      <c r="C3" s="14">
        <v>44345</v>
      </c>
    </row>
    <row r="4" spans="2:8" ht="45" x14ac:dyDescent="0.25">
      <c r="B4" s="2" t="s">
        <v>0</v>
      </c>
      <c r="C4" s="2" t="s">
        <v>1</v>
      </c>
      <c r="D4" s="2" t="s">
        <v>35</v>
      </c>
      <c r="E4" s="2" t="s">
        <v>2</v>
      </c>
      <c r="F4" s="2" t="s">
        <v>3</v>
      </c>
      <c r="G4" s="2" t="s">
        <v>4</v>
      </c>
      <c r="H4" s="2" t="s">
        <v>5</v>
      </c>
    </row>
    <row r="5" spans="2:8" x14ac:dyDescent="0.25"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</row>
    <row r="6" spans="2:8" x14ac:dyDescent="0.25">
      <c r="B6" s="3">
        <v>1</v>
      </c>
      <c r="C6" s="4" t="s">
        <v>12</v>
      </c>
      <c r="D6" s="4">
        <v>525</v>
      </c>
      <c r="E6" s="4"/>
      <c r="F6" s="4">
        <f>D6*E6</f>
        <v>0</v>
      </c>
      <c r="G6" s="4">
        <v>5</v>
      </c>
      <c r="H6" s="4">
        <f>((F6/100)*G6)+F6</f>
        <v>0</v>
      </c>
    </row>
    <row r="7" spans="2:8" x14ac:dyDescent="0.25">
      <c r="B7" s="3">
        <v>2</v>
      </c>
      <c r="C7" s="4" t="s">
        <v>13</v>
      </c>
      <c r="D7" s="4">
        <v>135</v>
      </c>
      <c r="E7" s="4"/>
      <c r="F7" s="4">
        <f t="shared" ref="F7:F28" si="0">D7*E7</f>
        <v>0</v>
      </c>
      <c r="G7" s="4">
        <v>5</v>
      </c>
      <c r="H7" s="4">
        <f t="shared" ref="H7:H23" si="1">((F7/100)*G7)+F7</f>
        <v>0</v>
      </c>
    </row>
    <row r="8" spans="2:8" x14ac:dyDescent="0.25">
      <c r="B8" s="3">
        <v>3</v>
      </c>
      <c r="C8" s="4" t="s">
        <v>14</v>
      </c>
      <c r="D8" s="4">
        <v>480</v>
      </c>
      <c r="E8" s="4"/>
      <c r="F8" s="4">
        <f t="shared" si="0"/>
        <v>0</v>
      </c>
      <c r="G8" s="4">
        <v>5</v>
      </c>
      <c r="H8" s="4">
        <f t="shared" si="1"/>
        <v>0</v>
      </c>
    </row>
    <row r="9" spans="2:8" x14ac:dyDescent="0.25">
      <c r="B9" s="3">
        <v>4</v>
      </c>
      <c r="C9" s="4" t="s">
        <v>15</v>
      </c>
      <c r="D9" s="4">
        <v>600</v>
      </c>
      <c r="E9" s="4"/>
      <c r="F9" s="4">
        <f t="shared" si="0"/>
        <v>0</v>
      </c>
      <c r="G9" s="4">
        <v>5</v>
      </c>
      <c r="H9" s="4">
        <f t="shared" si="1"/>
        <v>0</v>
      </c>
    </row>
    <row r="10" spans="2:8" x14ac:dyDescent="0.25">
      <c r="B10" s="3">
        <v>5</v>
      </c>
      <c r="C10" s="4" t="s">
        <v>16</v>
      </c>
      <c r="D10" s="4">
        <v>180</v>
      </c>
      <c r="E10" s="4"/>
      <c r="F10" s="4">
        <f t="shared" si="0"/>
        <v>0</v>
      </c>
      <c r="G10" s="4">
        <v>5</v>
      </c>
      <c r="H10" s="4">
        <f t="shared" si="1"/>
        <v>0</v>
      </c>
    </row>
    <row r="11" spans="2:8" ht="33.75" customHeight="1" x14ac:dyDescent="0.25">
      <c r="B11" s="6">
        <v>6</v>
      </c>
      <c r="C11" s="5" t="s">
        <v>17</v>
      </c>
      <c r="D11" s="4">
        <v>300</v>
      </c>
      <c r="E11" s="4"/>
      <c r="F11" s="4">
        <f t="shared" si="0"/>
        <v>0</v>
      </c>
      <c r="G11" s="4">
        <v>5</v>
      </c>
      <c r="H11" s="4">
        <f t="shared" si="1"/>
        <v>0</v>
      </c>
    </row>
    <row r="12" spans="2:8" ht="17.25" customHeight="1" x14ac:dyDescent="0.25">
      <c r="B12" s="6">
        <v>7</v>
      </c>
      <c r="C12" s="5" t="s">
        <v>10</v>
      </c>
      <c r="D12" s="4">
        <v>50</v>
      </c>
      <c r="E12" s="4"/>
      <c r="F12" s="4">
        <f t="shared" si="0"/>
        <v>0</v>
      </c>
      <c r="G12" s="4">
        <v>5</v>
      </c>
      <c r="H12" s="4">
        <f t="shared" si="1"/>
        <v>0</v>
      </c>
    </row>
    <row r="13" spans="2:8" ht="60" x14ac:dyDescent="0.25">
      <c r="B13" s="3">
        <v>8</v>
      </c>
      <c r="C13" s="7" t="s">
        <v>27</v>
      </c>
      <c r="D13" s="4">
        <v>50</v>
      </c>
      <c r="E13" s="4"/>
      <c r="F13" s="4">
        <f t="shared" si="0"/>
        <v>0</v>
      </c>
      <c r="G13" s="4">
        <v>5</v>
      </c>
      <c r="H13" s="4">
        <f t="shared" si="1"/>
        <v>0</v>
      </c>
    </row>
    <row r="14" spans="2:8" ht="30.75" customHeight="1" x14ac:dyDescent="0.25">
      <c r="B14" s="3">
        <v>9</v>
      </c>
      <c r="C14" s="7" t="s">
        <v>18</v>
      </c>
      <c r="D14" s="4">
        <v>180</v>
      </c>
      <c r="E14" s="4"/>
      <c r="F14" s="4">
        <f t="shared" si="0"/>
        <v>0</v>
      </c>
      <c r="G14" s="4">
        <v>5</v>
      </c>
      <c r="H14" s="4">
        <f t="shared" si="1"/>
        <v>0</v>
      </c>
    </row>
    <row r="15" spans="2:8" ht="27.75" customHeight="1" x14ac:dyDescent="0.25">
      <c r="B15" s="3">
        <v>10</v>
      </c>
      <c r="C15" s="7" t="s">
        <v>7</v>
      </c>
      <c r="D15" s="4">
        <v>225</v>
      </c>
      <c r="E15" s="4"/>
      <c r="F15" s="4">
        <f t="shared" si="0"/>
        <v>0</v>
      </c>
      <c r="G15" s="4">
        <v>5</v>
      </c>
      <c r="H15" s="4">
        <f t="shared" si="1"/>
        <v>0</v>
      </c>
    </row>
    <row r="16" spans="2:8" ht="27.75" customHeight="1" x14ac:dyDescent="0.25">
      <c r="B16" s="6">
        <v>11</v>
      </c>
      <c r="C16" s="7" t="s">
        <v>20</v>
      </c>
      <c r="D16" s="4">
        <v>900</v>
      </c>
      <c r="E16" s="4"/>
      <c r="F16" s="4">
        <f t="shared" si="0"/>
        <v>0</v>
      </c>
      <c r="G16" s="4">
        <v>5</v>
      </c>
      <c r="H16" s="4">
        <f t="shared" si="1"/>
        <v>0</v>
      </c>
    </row>
    <row r="17" spans="2:8" x14ac:dyDescent="0.25">
      <c r="B17" s="3">
        <v>12</v>
      </c>
      <c r="C17" s="4" t="s">
        <v>19</v>
      </c>
      <c r="D17" s="4">
        <v>100</v>
      </c>
      <c r="E17" s="4"/>
      <c r="F17" s="4">
        <f t="shared" si="0"/>
        <v>0</v>
      </c>
      <c r="G17" s="4">
        <v>5</v>
      </c>
      <c r="H17" s="4">
        <f t="shared" si="1"/>
        <v>0</v>
      </c>
    </row>
    <row r="18" spans="2:8" x14ac:dyDescent="0.25">
      <c r="B18" s="3">
        <v>13</v>
      </c>
      <c r="C18" s="4" t="s">
        <v>21</v>
      </c>
      <c r="D18" s="4">
        <v>120</v>
      </c>
      <c r="E18" s="4"/>
      <c r="F18" s="4">
        <f t="shared" si="0"/>
        <v>0</v>
      </c>
      <c r="G18" s="4">
        <v>5</v>
      </c>
      <c r="H18" s="4">
        <f t="shared" si="1"/>
        <v>0</v>
      </c>
    </row>
    <row r="19" spans="2:8" x14ac:dyDescent="0.25">
      <c r="B19" s="3">
        <v>14</v>
      </c>
      <c r="C19" s="4" t="s">
        <v>22</v>
      </c>
      <c r="D19" s="4">
        <v>350</v>
      </c>
      <c r="E19" s="4"/>
      <c r="F19" s="4">
        <f t="shared" si="0"/>
        <v>0</v>
      </c>
      <c r="G19" s="4">
        <v>5</v>
      </c>
      <c r="H19" s="4">
        <f t="shared" si="1"/>
        <v>0</v>
      </c>
    </row>
    <row r="20" spans="2:8" x14ac:dyDescent="0.25">
      <c r="B20" s="3"/>
      <c r="C20" s="4" t="s">
        <v>34</v>
      </c>
      <c r="D20" s="4">
        <v>225</v>
      </c>
      <c r="E20" s="4"/>
      <c r="F20" s="4">
        <f t="shared" si="0"/>
        <v>0</v>
      </c>
      <c r="G20" s="4">
        <v>5</v>
      </c>
      <c r="H20" s="4">
        <f t="shared" si="1"/>
        <v>0</v>
      </c>
    </row>
    <row r="21" spans="2:8" x14ac:dyDescent="0.25">
      <c r="B21" s="3">
        <v>15</v>
      </c>
      <c r="C21" s="4" t="s">
        <v>23</v>
      </c>
      <c r="D21" s="4">
        <v>120</v>
      </c>
      <c r="E21" s="4"/>
      <c r="F21" s="4">
        <f t="shared" si="0"/>
        <v>0</v>
      </c>
      <c r="G21" s="4">
        <v>5</v>
      </c>
      <c r="H21" s="4">
        <f t="shared" si="1"/>
        <v>0</v>
      </c>
    </row>
    <row r="22" spans="2:8" x14ac:dyDescent="0.25">
      <c r="B22" s="3">
        <v>16</v>
      </c>
      <c r="C22" s="4" t="s">
        <v>24</v>
      </c>
      <c r="D22" s="4">
        <v>15</v>
      </c>
      <c r="E22" s="4"/>
      <c r="F22" s="4">
        <f t="shared" si="0"/>
        <v>0</v>
      </c>
      <c r="G22" s="4">
        <v>5</v>
      </c>
      <c r="H22" s="4">
        <f t="shared" si="1"/>
        <v>0</v>
      </c>
    </row>
    <row r="23" spans="2:8" x14ac:dyDescent="0.25">
      <c r="B23" s="3">
        <v>17</v>
      </c>
      <c r="C23" s="4" t="s">
        <v>25</v>
      </c>
      <c r="D23" s="4">
        <v>50</v>
      </c>
      <c r="E23" s="4"/>
      <c r="F23" s="4">
        <f t="shared" si="0"/>
        <v>0</v>
      </c>
      <c r="G23" s="4">
        <v>5</v>
      </c>
      <c r="H23" s="4">
        <f t="shared" si="1"/>
        <v>0</v>
      </c>
    </row>
    <row r="24" spans="2:8" x14ac:dyDescent="0.25">
      <c r="B24" s="3">
        <v>18</v>
      </c>
      <c r="C24" s="4" t="s">
        <v>26</v>
      </c>
      <c r="D24" s="4">
        <v>10</v>
      </c>
      <c r="E24" s="4"/>
      <c r="F24" s="4">
        <f t="shared" si="0"/>
        <v>0</v>
      </c>
      <c r="G24" s="4">
        <v>5</v>
      </c>
      <c r="H24" s="4">
        <f t="shared" ref="H24:H28" si="2">((F24/100)*G24)+F24</f>
        <v>0</v>
      </c>
    </row>
    <row r="25" spans="2:8" ht="60" x14ac:dyDescent="0.25">
      <c r="B25" s="3">
        <v>19</v>
      </c>
      <c r="C25" s="7" t="s">
        <v>8</v>
      </c>
      <c r="D25" s="4">
        <v>150</v>
      </c>
      <c r="E25" s="4"/>
      <c r="F25" s="4">
        <f t="shared" si="0"/>
        <v>0</v>
      </c>
      <c r="G25" s="4">
        <v>5</v>
      </c>
      <c r="H25" s="4">
        <f t="shared" si="2"/>
        <v>0</v>
      </c>
    </row>
    <row r="26" spans="2:8" ht="60" x14ac:dyDescent="0.25">
      <c r="B26" s="3">
        <v>20</v>
      </c>
      <c r="C26" s="7" t="s">
        <v>31</v>
      </c>
      <c r="D26" s="4">
        <v>75</v>
      </c>
      <c r="E26" s="4"/>
      <c r="F26" s="4">
        <f t="shared" si="0"/>
        <v>0</v>
      </c>
      <c r="G26" s="4">
        <v>5</v>
      </c>
      <c r="H26" s="4">
        <f t="shared" si="2"/>
        <v>0</v>
      </c>
    </row>
    <row r="27" spans="2:8" ht="90" x14ac:dyDescent="0.25">
      <c r="B27" s="3"/>
      <c r="C27" s="7" t="s">
        <v>32</v>
      </c>
      <c r="D27" s="4">
        <v>30</v>
      </c>
      <c r="E27" s="4"/>
      <c r="F27" s="4">
        <f t="shared" si="0"/>
        <v>0</v>
      </c>
      <c r="G27" s="4">
        <v>5</v>
      </c>
      <c r="H27" s="4">
        <f t="shared" si="2"/>
        <v>0</v>
      </c>
    </row>
    <row r="28" spans="2:8" x14ac:dyDescent="0.25">
      <c r="B28" s="3"/>
      <c r="C28" s="7" t="s">
        <v>33</v>
      </c>
      <c r="D28" s="4">
        <v>30</v>
      </c>
      <c r="E28" s="4"/>
      <c r="F28" s="4">
        <f t="shared" si="0"/>
        <v>0</v>
      </c>
      <c r="G28" s="4">
        <v>5</v>
      </c>
      <c r="H28" s="4">
        <f t="shared" si="2"/>
        <v>0</v>
      </c>
    </row>
    <row r="29" spans="2:8" s="8" customFormat="1" ht="21" customHeight="1" x14ac:dyDescent="0.25">
      <c r="B29" s="9">
        <v>23</v>
      </c>
      <c r="C29" s="10" t="s">
        <v>11</v>
      </c>
      <c r="D29" s="7">
        <v>35</v>
      </c>
      <c r="E29" s="7"/>
      <c r="F29" s="7">
        <f t="shared" ref="F29" si="3">D29*E29</f>
        <v>0</v>
      </c>
      <c r="G29" s="11">
        <v>5</v>
      </c>
      <c r="H29" s="7">
        <f>((F29/100)*G29)+F29</f>
        <v>0</v>
      </c>
    </row>
    <row r="30" spans="2:8" x14ac:dyDescent="0.25">
      <c r="B30" s="4"/>
      <c r="C30" s="4" t="s">
        <v>6</v>
      </c>
      <c r="D30" s="4"/>
      <c r="E30" s="4"/>
      <c r="F30" s="4">
        <f>SUM(F6:F29)</f>
        <v>0</v>
      </c>
      <c r="G30" s="4"/>
      <c r="H30" s="4">
        <f>SUM(H6:H29)</f>
        <v>0</v>
      </c>
    </row>
    <row r="31" spans="2:8" x14ac:dyDescent="0.25">
      <c r="C31" t="s">
        <v>36</v>
      </c>
    </row>
    <row r="32" spans="2:8" x14ac:dyDescent="0.25">
      <c r="E32">
        <f>H30</f>
        <v>0</v>
      </c>
    </row>
    <row r="33" spans="3:5" x14ac:dyDescent="0.25">
      <c r="C33" t="s">
        <v>37</v>
      </c>
    </row>
    <row r="34" spans="3:5" x14ac:dyDescent="0.25">
      <c r="E34">
        <f>F30</f>
        <v>0</v>
      </c>
    </row>
    <row r="35" spans="3:5" ht="45" x14ac:dyDescent="0.25">
      <c r="C35" s="8" t="s">
        <v>28</v>
      </c>
    </row>
    <row r="36" spans="3:5" ht="30" x14ac:dyDescent="0.25">
      <c r="C36" s="13" t="s">
        <v>29</v>
      </c>
    </row>
    <row r="37" spans="3:5" ht="75" x14ac:dyDescent="0.25">
      <c r="C37" s="12" t="s">
        <v>30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2021-06-29T09:17:40Z</dcterms:modified>
</cp:coreProperties>
</file>